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0730" windowHeight="11160"/>
  </bookViews>
  <sheets>
    <sheet name="Base de dados" sheetId="1" r:id="rId1"/>
    <sheet name="Gráfico de pareto" sheetId="5" r:id="rId2"/>
    <sheet name="FMEA" sheetId="2" state="hidden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14" i="1" l="1"/>
  <c r="E6" i="1" s="1"/>
  <c r="E7" i="1" l="1"/>
  <c r="F7" i="1" s="1"/>
  <c r="E10" i="1"/>
  <c r="E8" i="1"/>
  <c r="E12" i="1"/>
  <c r="E9" i="1"/>
  <c r="E11" i="1"/>
  <c r="E13" i="1"/>
  <c r="F8" i="1" l="1"/>
  <c r="F9" i="1" s="1"/>
  <c r="F10" i="1" s="1"/>
  <c r="F11" i="1" s="1"/>
  <c r="F12" i="1" s="1"/>
  <c r="F13" i="1" s="1"/>
</calcChain>
</file>

<file path=xl/sharedStrings.xml><?xml version="1.0" encoding="utf-8"?>
<sst xmlns="http://schemas.openxmlformats.org/spreadsheetml/2006/main" count="26" uniqueCount="26">
  <si>
    <t>Causas</t>
  </si>
  <si>
    <t>Qtde</t>
  </si>
  <si>
    <t>%Rel</t>
  </si>
  <si>
    <t>%Acum</t>
  </si>
  <si>
    <t>Total</t>
  </si>
  <si>
    <t>Causa 1</t>
  </si>
  <si>
    <t>Causa 2</t>
  </si>
  <si>
    <t>Causa 3</t>
  </si>
  <si>
    <t>Causa 4</t>
  </si>
  <si>
    <t>Causa 5</t>
  </si>
  <si>
    <t>Causa 6</t>
  </si>
  <si>
    <t>Causa 7</t>
  </si>
  <si>
    <t>Causa 8</t>
  </si>
  <si>
    <t>FMEA</t>
  </si>
  <si>
    <t>Falha</t>
  </si>
  <si>
    <t>Efeito</t>
  </si>
  <si>
    <t>Sev.</t>
  </si>
  <si>
    <t>Causa</t>
  </si>
  <si>
    <t>Ocorr.</t>
  </si>
  <si>
    <t>Controles</t>
  </si>
  <si>
    <t>Detec.</t>
  </si>
  <si>
    <t>Risco</t>
  </si>
  <si>
    <t>Ação</t>
  </si>
  <si>
    <t>Respons. Prazo</t>
  </si>
  <si>
    <t>Etapa / Função</t>
  </si>
  <si>
    <t>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</si>
</sst>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0" fontId="0" fillId="2" borderId="1" xfId="1" applyNumberFormat="1" applyFont="1" applyFill="1" applyBorder="1"/>
    <xf numFmtId="10" fontId="0" fillId="2" borderId="2" xfId="0" applyNumberFormat="1" applyFill="1" applyBorder="1"/>
    <xf numFmtId="0" fontId="0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10" fontId="0" fillId="2" borderId="3" xfId="1" applyNumberFormat="1" applyFont="1" applyFill="1" applyBorder="1"/>
    <xf numFmtId="10" fontId="0" fillId="2" borderId="4" xfId="0" applyNumberFormat="1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8"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39095994702152E-2"/>
          <c:y val="2.3841043307086616E-2"/>
          <c:w val="0.89632538636998627"/>
          <c:h val="0.7549349983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'Base de dados'!$E$5</c:f>
              <c:strCache>
                <c:ptCount val="1"/>
                <c:pt idx="0">
                  <c:v>%Rel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'Base de dados'!$C$6:$C$13</c:f>
              <c:strCache>
                <c:ptCount val="8"/>
                <c:pt idx="0">
                  <c:v>Causa 1</c:v>
                </c:pt>
                <c:pt idx="1">
                  <c:v>Causa 2</c:v>
                </c:pt>
                <c:pt idx="2">
                  <c:v>Causa 3</c:v>
                </c:pt>
                <c:pt idx="3">
                  <c:v>Causa 4</c:v>
                </c:pt>
                <c:pt idx="4">
                  <c:v>Causa 5</c:v>
                </c:pt>
                <c:pt idx="5">
                  <c:v>Causa 6</c:v>
                </c:pt>
                <c:pt idx="6">
                  <c:v>Causa 7</c:v>
                </c:pt>
                <c:pt idx="7">
                  <c:v>Causa 8</c:v>
                </c:pt>
              </c:strCache>
            </c:strRef>
          </c:cat>
          <c:val>
            <c:numRef>
              <c:f>'Base de dados'!$E$6:$E$13</c:f>
              <c:numCache>
                <c:formatCode>0.00%</c:formatCode>
                <c:ptCount val="8"/>
                <c:pt idx="0">
                  <c:v>0.29665071770334928</c:v>
                </c:pt>
                <c:pt idx="1">
                  <c:v>0.22966507177033493</c:v>
                </c:pt>
                <c:pt idx="2">
                  <c:v>0.1674641148325359</c:v>
                </c:pt>
                <c:pt idx="3">
                  <c:v>9.0909090909090912E-2</c:v>
                </c:pt>
                <c:pt idx="4">
                  <c:v>7.1770334928229665E-2</c:v>
                </c:pt>
                <c:pt idx="5">
                  <c:v>5.7416267942583733E-2</c:v>
                </c:pt>
                <c:pt idx="6">
                  <c:v>4.784688995215311E-2</c:v>
                </c:pt>
                <c:pt idx="7">
                  <c:v>3.8277511961722487E-2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C8-4178-99ED-E07E8D08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1248"/>
        <c:axId val="158639936"/>
      </c:barChart>
      <c:lineChart>
        <c:grouping val="standard"/>
        <c:varyColors val="0"/>
        <c:ser>
          <c:idx val="1"/>
          <c:order val="1"/>
          <c:tx>
            <c:strRef>
              <c:f>'Base de dados'!$F$5</c:f>
              <c:strCache>
                <c:ptCount val="1"/>
                <c:pt idx="0">
                  <c:v>%Acum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'Base de dados'!$C$6:$C$13</c:f>
              <c:strCache>
                <c:ptCount val="8"/>
                <c:pt idx="0">
                  <c:v>Causa 1</c:v>
                </c:pt>
                <c:pt idx="1">
                  <c:v>Causa 2</c:v>
                </c:pt>
                <c:pt idx="2">
                  <c:v>Causa 3</c:v>
                </c:pt>
                <c:pt idx="3">
                  <c:v>Causa 4</c:v>
                </c:pt>
                <c:pt idx="4">
                  <c:v>Causa 5</c:v>
                </c:pt>
                <c:pt idx="5">
                  <c:v>Causa 6</c:v>
                </c:pt>
                <c:pt idx="6">
                  <c:v>Causa 7</c:v>
                </c:pt>
                <c:pt idx="7">
                  <c:v>Causa 8</c:v>
                </c:pt>
              </c:strCache>
            </c:strRef>
          </c:cat>
          <c:val>
            <c:numRef>
              <c:f>'Base de dados'!$F$6:$F$13</c:f>
              <c:numCache>
                <c:formatCode>0.00%</c:formatCode>
                <c:ptCount val="8"/>
                <c:pt idx="0">
                  <c:v>0.29665071770334928</c:v>
                </c:pt>
                <c:pt idx="1">
                  <c:v>0.52631578947368418</c:v>
                </c:pt>
                <c:pt idx="2">
                  <c:v>0.69377990430622005</c:v>
                </c:pt>
                <c:pt idx="3">
                  <c:v>0.78468899521531099</c:v>
                </c:pt>
                <c:pt idx="4">
                  <c:v>0.8564593301435407</c:v>
                </c:pt>
                <c:pt idx="5">
                  <c:v>0.9138755980861244</c:v>
                </c:pt>
                <c:pt idx="6">
                  <c:v>0.96172248803827753</c:v>
                </c:pt>
                <c:pt idx="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C8-4178-99ED-E07E8D08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84448"/>
        <c:axId val="140983888"/>
      </c:lineChart>
      <c:catAx>
        <c:axId val="13927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639936"/>
        <c:crosses val="autoZero"/>
        <c:auto val="1"/>
        <c:lblAlgn val="ctr"/>
        <c:lblOffset val="100"/>
        <c:noMultiLvlLbl val="0"/>
      </c:catAx>
      <c:valAx>
        <c:axId val="15863993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271248"/>
        <c:crosses val="autoZero"/>
        <c:crossBetween val="between"/>
        <c:majorUnit val="0.2"/>
      </c:valAx>
      <c:valAx>
        <c:axId val="14098388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984448"/>
        <c:crosses val="max"/>
        <c:crossBetween val="between"/>
      </c:valAx>
      <c:catAx>
        <c:axId val="140984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983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1742186</xdr:colOff>
      <xdr:row>0</xdr:row>
      <xdr:rowOff>0</xdr:rowOff>
    </xdr:from>
    <xdr:ext cx="6231160" cy="937629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19724CF-FB2A-4961-8081-076105CFC792}"/>
            </a:ext>
          </a:extLst>
        </xdr:cNvPr>
        <xdr:cNvSpPr/>
      </xdr:nvSpPr>
      <xdr:spPr>
        <a:xfrm>
          <a:off x="1742186" y="0"/>
          <a:ext cx="623116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accent1">
                  <a:lumMod val="50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Diagrama de Pareto</a:t>
          </a:r>
        </a:p>
      </xdr:txBody>
    </xdr:sp>
    <xdr:clientData/>
  </xdr:oneCellAnchor>
  <xdr:twoCellAnchor editAs="oneCell">
    <xdr:from>
      <xdr:col>0</xdr:col>
      <xdr:colOff>122903</xdr:colOff>
      <xdr:row>1</xdr:row>
      <xdr:rowOff>7681</xdr:rowOff>
    </xdr:from>
    <xdr:to>
      <xdr:col>0</xdr:col>
      <xdr:colOff>1613105</xdr:colOff>
      <xdr:row>1</xdr:row>
      <xdr:rowOff>600856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4" b="31191"/>
        <a:stretch/>
      </xdr:blipFill>
      <xdr:spPr>
        <a:xfrm>
          <a:off x="122903" y="199717"/>
          <a:ext cx="1490202" cy="59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18</xdr:col>
      <xdr:colOff>57151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08FEF0C-313E-4C5F-BE03-98A0A197C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461045</xdr:colOff>
      <xdr:row>0</xdr:row>
      <xdr:rowOff>188410</xdr:rowOff>
    </xdr:from>
    <xdr:ext cx="5173917" cy="93762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EB23D78F-A50F-4528-B44A-FE06A6451101}"/>
            </a:ext>
          </a:extLst>
        </xdr:cNvPr>
        <xdr:cNvSpPr/>
      </xdr:nvSpPr>
      <xdr:spPr>
        <a:xfrm>
          <a:off x="3509045" y="188410"/>
          <a:ext cx="517391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accent1">
                  <a:lumMod val="50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Análise de Causas</a:t>
          </a:r>
        </a:p>
      </xdr:txBody>
    </xdr:sp>
    <xdr:clientData/>
  </xdr:oneCellAnchor>
  <xdr:twoCellAnchor editAs="oneCell">
    <xdr:from>
      <xdr:col>0</xdr:col>
      <xdr:colOff>152401</xdr:colOff>
      <xdr:row>0</xdr:row>
      <xdr:rowOff>95250</xdr:rowOff>
    </xdr:from>
    <xdr:to>
      <xdr:col>3</xdr:col>
      <xdr:colOff>457201</xdr:colOff>
      <xdr:row>0</xdr:row>
      <xdr:rowOff>944529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4" b="31191"/>
        <a:stretch/>
      </xdr:blipFill>
      <xdr:spPr>
        <a:xfrm>
          <a:off x="152401" y="95250"/>
          <a:ext cx="2133600" cy="8492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5:F13" totalsRowShown="0" headerRowDxfId="7" dataDxfId="6" tableBorderDxfId="5">
  <autoFilter ref="B5:F13"/>
  <tableColumns count="5">
    <tableColumn id="1" name="Descrição" dataDxfId="4"/>
    <tableColumn id="2" name="Causas" dataDxfId="3"/>
    <tableColumn id="3" name="Qtde" dataDxfId="2"/>
    <tableColumn id="4" name="%Rel" dataDxfId="1" dataCellStyle="Porcentagem">
      <calculatedColumnFormula>D6/$D$14</calculatedColumnFormula>
    </tableColumn>
    <tableColumn id="5" name="%Acum" dataDxfId="0">
      <calculatedColumnFormula>F5+E6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1:F14"/>
  <sheetViews>
    <sheetView showGridLines="0" tabSelected="1" zoomScale="124" zoomScaleNormal="124" workbookViewId="0">
      <selection activeCell="A10" sqref="A10"/>
    </sheetView>
  </sheetViews>
  <sheetFormatPr defaultRowHeight="15" x14ac:dyDescent="0.25"/>
  <cols>
    <col min="1" max="1" width="26.5703125" customWidth="1"/>
    <col min="2" max="2" width="52.42578125" customWidth="1"/>
    <col min="3" max="3" width="11.5703125" bestFit="1" customWidth="1"/>
    <col min="6" max="6" width="9.7109375" customWidth="1"/>
  </cols>
  <sheetData>
    <row r="1" spans="2:6" x14ac:dyDescent="0.25">
      <c r="B1" s="20"/>
      <c r="C1" s="20"/>
      <c r="D1" s="20"/>
      <c r="E1" s="20"/>
      <c r="F1" s="20"/>
    </row>
    <row r="2" spans="2:6" ht="57.75" customHeight="1" x14ac:dyDescent="0.25">
      <c r="B2" s="20"/>
      <c r="C2" s="20"/>
      <c r="D2" s="20"/>
      <c r="E2" s="20"/>
      <c r="F2" s="20"/>
    </row>
    <row r="3" spans="2:6" x14ac:dyDescent="0.25">
      <c r="B3" s="20"/>
      <c r="C3" s="20"/>
      <c r="D3" s="20"/>
      <c r="E3" s="20"/>
      <c r="F3" s="20"/>
    </row>
    <row r="5" spans="2:6" x14ac:dyDescent="0.25">
      <c r="B5" s="7" t="s">
        <v>25</v>
      </c>
      <c r="C5" s="8" t="s">
        <v>0</v>
      </c>
      <c r="D5" s="8" t="s">
        <v>1</v>
      </c>
      <c r="E5" s="8" t="s">
        <v>2</v>
      </c>
      <c r="F5" s="9" t="s">
        <v>3</v>
      </c>
    </row>
    <row r="6" spans="2:6" x14ac:dyDescent="0.25">
      <c r="B6" s="10"/>
      <c r="C6" s="11" t="s">
        <v>5</v>
      </c>
      <c r="D6" s="11">
        <v>62</v>
      </c>
      <c r="E6" s="12">
        <f t="shared" ref="E6:E13" si="0">D6/$D$14</f>
        <v>0.29665071770334928</v>
      </c>
      <c r="F6" s="13">
        <f>E6</f>
        <v>0.29665071770334928</v>
      </c>
    </row>
    <row r="7" spans="2:6" x14ac:dyDescent="0.25">
      <c r="B7" s="10"/>
      <c r="C7" s="11" t="s">
        <v>6</v>
      </c>
      <c r="D7" s="11">
        <v>48</v>
      </c>
      <c r="E7" s="12">
        <f t="shared" si="0"/>
        <v>0.22966507177033493</v>
      </c>
      <c r="F7" s="13">
        <f t="shared" ref="F7:F13" si="1">F6+E7</f>
        <v>0.52631578947368418</v>
      </c>
    </row>
    <row r="8" spans="2:6" x14ac:dyDescent="0.25">
      <c r="B8" s="10"/>
      <c r="C8" s="11" t="s">
        <v>7</v>
      </c>
      <c r="D8" s="11">
        <v>35</v>
      </c>
      <c r="E8" s="12">
        <f t="shared" si="0"/>
        <v>0.1674641148325359</v>
      </c>
      <c r="F8" s="13">
        <f t="shared" si="1"/>
        <v>0.69377990430622005</v>
      </c>
    </row>
    <row r="9" spans="2:6" x14ac:dyDescent="0.25">
      <c r="B9" s="10"/>
      <c r="C9" s="11" t="s">
        <v>8</v>
      </c>
      <c r="D9" s="11">
        <v>19</v>
      </c>
      <c r="E9" s="12">
        <f t="shared" si="0"/>
        <v>9.0909090909090912E-2</v>
      </c>
      <c r="F9" s="13">
        <f t="shared" si="1"/>
        <v>0.78468899521531099</v>
      </c>
    </row>
    <row r="10" spans="2:6" x14ac:dyDescent="0.25">
      <c r="B10" s="10"/>
      <c r="C10" s="11" t="s">
        <v>9</v>
      </c>
      <c r="D10" s="11">
        <v>15</v>
      </c>
      <c r="E10" s="12">
        <f t="shared" si="0"/>
        <v>7.1770334928229665E-2</v>
      </c>
      <c r="F10" s="13">
        <f t="shared" si="1"/>
        <v>0.8564593301435407</v>
      </c>
    </row>
    <row r="11" spans="2:6" x14ac:dyDescent="0.25">
      <c r="B11" s="14"/>
      <c r="C11" s="11" t="s">
        <v>10</v>
      </c>
      <c r="D11" s="11">
        <v>12</v>
      </c>
      <c r="E11" s="12">
        <f t="shared" si="0"/>
        <v>5.7416267942583733E-2</v>
      </c>
      <c r="F11" s="13">
        <f t="shared" si="1"/>
        <v>0.9138755980861244</v>
      </c>
    </row>
    <row r="12" spans="2:6" x14ac:dyDescent="0.25">
      <c r="B12" s="10"/>
      <c r="C12" s="11" t="s">
        <v>11</v>
      </c>
      <c r="D12" s="11">
        <v>10</v>
      </c>
      <c r="E12" s="12">
        <f t="shared" si="0"/>
        <v>4.784688995215311E-2</v>
      </c>
      <c r="F12" s="13">
        <f t="shared" si="1"/>
        <v>0.96172248803827753</v>
      </c>
    </row>
    <row r="13" spans="2:6" x14ac:dyDescent="0.25">
      <c r="B13" s="15"/>
      <c r="C13" s="16" t="s">
        <v>12</v>
      </c>
      <c r="D13" s="16">
        <v>8</v>
      </c>
      <c r="E13" s="17">
        <f t="shared" si="0"/>
        <v>3.8277511961722487E-2</v>
      </c>
      <c r="F13" s="18">
        <f t="shared" si="1"/>
        <v>1</v>
      </c>
    </row>
    <row r="14" spans="2:6" x14ac:dyDescent="0.25">
      <c r="B14" s="11"/>
      <c r="C14" s="19" t="s">
        <v>4</v>
      </c>
      <c r="D14" s="19">
        <f>SUM(D6:D13)</f>
        <v>209</v>
      </c>
      <c r="E14" s="19"/>
      <c r="F14" s="19"/>
    </row>
  </sheetData>
  <sortState ref="C6:E13">
    <sortCondition descending="1" ref="D6:D13"/>
  </sortState>
  <mergeCells count="1">
    <mergeCell ref="B1:F3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C1:T2"/>
  <sheetViews>
    <sheetView showGridLines="0" workbookViewId="0">
      <selection activeCell="C1" sqref="C1:T1"/>
    </sheetView>
  </sheetViews>
  <sheetFormatPr defaultRowHeight="15" x14ac:dyDescent="0.25"/>
  <sheetData>
    <row r="1" spans="3:20" ht="105.75" customHeight="1" x14ac:dyDescent="0.25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3:20" ht="70.5" customHeight="1" x14ac:dyDescent="0.25"/>
  </sheetData>
  <mergeCells count="1">
    <mergeCell ref="C1:T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K12"/>
  <sheetViews>
    <sheetView workbookViewId="0">
      <selection activeCell="G6" sqref="G6"/>
    </sheetView>
  </sheetViews>
  <sheetFormatPr defaultRowHeight="15" x14ac:dyDescent="0.25"/>
  <cols>
    <col min="1" max="1" width="9.140625" customWidth="1"/>
    <col min="4" max="4" width="3.7109375" bestFit="1" customWidth="1"/>
    <col min="6" max="6" width="3.7109375" bestFit="1" customWidth="1"/>
    <col min="8" max="9" width="3.7109375" bestFit="1" customWidth="1"/>
    <col min="11" max="11" width="8.85546875" customWidth="1"/>
  </cols>
  <sheetData>
    <row r="1" spans="1:11" x14ac:dyDescent="0.25">
      <c r="A1" s="3" t="s">
        <v>13</v>
      </c>
      <c r="B1" s="4"/>
      <c r="C1" s="3"/>
      <c r="D1" s="4"/>
      <c r="E1" s="4"/>
      <c r="F1" s="4"/>
      <c r="G1" s="4"/>
      <c r="H1" s="4"/>
      <c r="I1" s="4"/>
      <c r="J1" s="4"/>
      <c r="K1" s="4"/>
    </row>
    <row r="2" spans="1:11" ht="35.25" x14ac:dyDescent="0.25">
      <c r="A2" s="5" t="s">
        <v>24</v>
      </c>
      <c r="B2" s="2" t="s">
        <v>14</v>
      </c>
      <c r="C2" s="2" t="s">
        <v>15</v>
      </c>
      <c r="D2" s="6" t="s">
        <v>16</v>
      </c>
      <c r="E2" s="2" t="s">
        <v>17</v>
      </c>
      <c r="F2" s="6" t="s">
        <v>18</v>
      </c>
      <c r="G2" s="2" t="s">
        <v>19</v>
      </c>
      <c r="H2" s="6" t="s">
        <v>20</v>
      </c>
      <c r="I2" s="6" t="s">
        <v>21</v>
      </c>
      <c r="J2" s="2" t="s">
        <v>22</v>
      </c>
      <c r="K2" s="5" t="s">
        <v>23</v>
      </c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 de dados</vt:lpstr>
      <vt:lpstr>Gráfico de pareto</vt:lpstr>
      <vt:lpstr>FMEA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Rieper</dc:creator>
  <cp:keywords>Guia do Excel</cp:keywords>
  <cp:lastModifiedBy>Alice</cp:lastModifiedBy>
  <cp:lastPrinted>2021-08-11T20:37:33Z</cp:lastPrinted>
  <dcterms:created xsi:type="dcterms:W3CDTF">2012-05-26T12:52:57Z</dcterms:created>
  <dcterms:modified xsi:type="dcterms:W3CDTF">2021-08-11T20:37:46Z</dcterms:modified>
</cp:coreProperties>
</file>